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filterPrivacy="1"/>
  <xr:revisionPtr revIDLastSave="0" documentId="13_ncr:1_{8827E89F-5206-44A4-9106-2D26B46D8C38}" xr6:coauthVersionLast="45" xr6:coauthVersionMax="45" xr10:uidLastSave="{00000000-0000-0000-0000-000000000000}"/>
  <bookViews>
    <workbookView xWindow="2460" yWindow="2460" windowWidth="26310" windowHeight="12645" activeTab="1" xr2:uid="{00000000-000D-0000-FFFF-FFFF00000000}"/>
  </bookViews>
  <sheets>
    <sheet name="BPU" sheetId="1" r:id="rId1"/>
    <sheet name="Devis Estimatif"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 i="4" l="1"/>
  <c r="F4" i="4"/>
  <c r="F2" i="4"/>
  <c r="C2" i="4" l="1"/>
  <c r="A4" i="4"/>
  <c r="A3" i="4"/>
  <c r="A2" i="4"/>
  <c r="G2" i="1"/>
  <c r="B3" i="4" l="1"/>
  <c r="B4" i="4"/>
  <c r="B2" i="4"/>
  <c r="B1" i="4"/>
  <c r="G3" i="1" l="1"/>
  <c r="D3" i="4" s="1"/>
  <c r="E3" i="4" l="1"/>
  <c r="G4" i="1"/>
  <c r="D4" i="4" s="1"/>
  <c r="E4" i="4" s="1"/>
  <c r="D2" i="4"/>
  <c r="E2" i="4" s="1"/>
  <c r="E5" i="4" l="1"/>
  <c r="F5" i="4" s="1"/>
</calcChain>
</file>

<file path=xl/sharedStrings.xml><?xml version="1.0" encoding="utf-8"?>
<sst xmlns="http://schemas.openxmlformats.org/spreadsheetml/2006/main" count="18" uniqueCount="17">
  <si>
    <t>Transport</t>
  </si>
  <si>
    <t>TGAP</t>
  </si>
  <si>
    <t>Traitement  hors TGAP</t>
  </si>
  <si>
    <t>Tarif HT par TONNE</t>
  </si>
  <si>
    <t>(1)  Indiquez le type d’installation + la Lettre se référant au tarif TGAP</t>
  </si>
  <si>
    <t xml:space="preserve">TOTAL </t>
  </si>
  <si>
    <t>TGAP (1)</t>
  </si>
  <si>
    <t>Tonnage Prévisionnel</t>
  </si>
  <si>
    <t>Tarif Unitaire  HT</t>
  </si>
  <si>
    <t>COUT ANNUEL HT</t>
  </si>
  <si>
    <t>Date et Signature</t>
  </si>
  <si>
    <t>Mode &amp; Site de Traitement</t>
  </si>
  <si>
    <t>La TGAP est une taxe évolutive en fonction de la réglementation en vigueur. Le prix unitaire est susceptible de faire l’objet de modifications tout au long du marché en fonction de l‘évolution de cette taxe.</t>
  </si>
  <si>
    <t>COUT GLOBAL HT SUR 2  ANS</t>
  </si>
  <si>
    <t>Briques plâtrières</t>
  </si>
  <si>
    <t xml:space="preserve">Plaques et Carreaux de plâtre </t>
  </si>
  <si>
    <t>Déchets déclassés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</si>
</sst>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Times New Roman"/>
      <family val="1"/>
    </font>
    <font>
      <i/>
      <sz val="12"/>
      <color theme="1"/>
      <name val="Times New Roman"/>
      <family val="1"/>
    </font>
    <font>
      <b/>
      <i/>
      <sz val="11"/>
      <color theme="1"/>
      <name val="Times New Roman"/>
      <family val="1"/>
    </font>
    <font>
      <sz val="12"/>
      <color rgb="FF002060"/>
      <name val="Times New Roman"/>
      <family val="1"/>
    </font>
    <font>
      <b/>
      <sz val="12"/>
      <color theme="1"/>
      <name val="Times New Roman"/>
      <family val="1"/>
    </font>
    <font>
      <sz val="11"/>
      <color theme="1"/>
      <name val="Times New Roman"/>
      <family val="1"/>
    </font>
    <font>
      <b/>
      <sz val="11"/>
      <color theme="1"/>
      <name val="Times New Roman"/>
      <family val="1"/>
    </font>
    <font>
      <b/>
      <sz val="12"/>
      <color theme="1"/>
      <name val="Calibri"/>
      <family val="2"/>
      <scheme val="minor"/>
    </font>
    <font>
      <b/>
      <u/>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horizontal="justify" vertical="center"/>
    </xf>
    <xf numFmtId="0" fontId="4" fillId="0" borderId="0" xfId="0" applyFont="1" applyAlignment="1">
      <alignment horizontal="center" vertical="center"/>
    </xf>
    <xf numFmtId="0" fontId="1" fillId="0" borderId="0" xfId="0" applyFont="1" applyAlignment="1">
      <alignment horizontal="justify"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3"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3" xfId="0" applyFont="1" applyBorder="1" applyAlignment="1" applyProtection="1">
      <alignment vertical="center"/>
      <protection locked="0"/>
    </xf>
    <xf numFmtId="0" fontId="3" fillId="0" borderId="0" xfId="0" applyNumberFormat="1" applyFont="1" applyProtection="1">
      <protection locked="0"/>
    </xf>
    <xf numFmtId="0" fontId="0" fillId="0" borderId="0" xfId="0" applyProtection="1">
      <protection locked="0"/>
    </xf>
    <xf numFmtId="0" fontId="1" fillId="0" borderId="0" xfId="0" applyFont="1" applyAlignment="1" applyProtection="1">
      <alignment horizontal="justify" vertical="center"/>
      <protection locked="0"/>
    </xf>
    <xf numFmtId="0" fontId="5" fillId="2" borderId="11"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7" fillId="0" borderId="2" xfId="0" applyFont="1" applyBorder="1" applyAlignment="1" applyProtection="1">
      <alignment horizontal="center" vertical="center" wrapText="1"/>
      <protection locked="0"/>
    </xf>
    <xf numFmtId="0" fontId="6" fillId="0" borderId="0" xfId="0" applyFont="1" applyProtection="1">
      <protection locked="0"/>
    </xf>
    <xf numFmtId="0" fontId="7" fillId="0" borderId="2" xfId="0" applyFont="1" applyBorder="1" applyAlignment="1" applyProtection="1">
      <alignment horizontal="center" vertical="center" wrapText="1"/>
    </xf>
    <xf numFmtId="0" fontId="5" fillId="0" borderId="12" xfId="0" applyFont="1" applyBorder="1" applyAlignment="1" applyProtection="1">
      <alignment horizontal="center" vertical="center"/>
    </xf>
    <xf numFmtId="4" fontId="6" fillId="0" borderId="4" xfId="0" applyNumberFormat="1" applyFont="1" applyBorder="1" applyAlignment="1" applyProtection="1">
      <alignment vertical="center"/>
    </xf>
    <xf numFmtId="4" fontId="6" fillId="3" borderId="4" xfId="0" applyNumberFormat="1" applyFont="1" applyFill="1" applyBorder="1" applyAlignment="1" applyProtection="1">
      <alignment vertical="center"/>
    </xf>
    <xf numFmtId="0" fontId="0" fillId="0" borderId="0" xfId="0" applyProtection="1"/>
    <xf numFmtId="0" fontId="0" fillId="0" borderId="6" xfId="0" applyBorder="1" applyAlignment="1" applyProtection="1">
      <alignment vertical="center"/>
    </xf>
    <xf numFmtId="0" fontId="0" fillId="0" borderId="0" xfId="0" applyAlignment="1" applyProtection="1">
      <alignment vertical="center"/>
    </xf>
    <xf numFmtId="4" fontId="8" fillId="3" borderId="1" xfId="0" applyNumberFormat="1" applyFont="1" applyFill="1" applyBorder="1" applyAlignment="1" applyProtection="1">
      <alignment vertical="center"/>
    </xf>
    <xf numFmtId="0" fontId="0" fillId="0" borderId="15" xfId="0" applyBorder="1" applyAlignment="1" applyProtection="1">
      <alignment vertical="center"/>
    </xf>
    <xf numFmtId="0" fontId="7" fillId="3" borderId="2" xfId="0" applyFont="1" applyFill="1" applyBorder="1" applyAlignment="1" applyProtection="1">
      <alignment horizontal="center" vertical="center" wrapText="1"/>
    </xf>
    <xf numFmtId="0" fontId="9" fillId="0" borderId="0" xfId="0" applyFont="1"/>
    <xf numFmtId="0" fontId="5" fillId="2" borderId="1" xfId="0" applyFont="1" applyFill="1" applyBorder="1" applyAlignment="1" applyProtection="1">
      <alignment horizontal="center" vertical="center" wrapText="1"/>
      <protection locked="0"/>
    </xf>
    <xf numFmtId="0" fontId="5" fillId="0" borderId="3" xfId="0" applyFont="1" applyBorder="1" applyAlignment="1" applyProtection="1">
      <alignment horizontal="left" vertical="center" wrapText="1"/>
      <protection locked="0"/>
    </xf>
    <xf numFmtId="0" fontId="5" fillId="0" borderId="8" xfId="0" applyFont="1" applyBorder="1" applyAlignment="1" applyProtection="1">
      <alignment vertical="center"/>
    </xf>
    <xf numFmtId="0" fontId="5" fillId="0" borderId="10"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 xfId="0" applyFont="1" applyBorder="1" applyAlignment="1" applyProtection="1">
      <alignment vertical="center"/>
    </xf>
    <xf numFmtId="0" fontId="5" fillId="0" borderId="10" xfId="0" applyFont="1" applyBorder="1" applyAlignment="1" applyProtection="1">
      <alignment horizontal="center" vertical="center"/>
    </xf>
    <xf numFmtId="4" fontId="6" fillId="0" borderId="10" xfId="0" applyNumberFormat="1" applyFont="1" applyBorder="1" applyAlignment="1" applyProtection="1">
      <alignment vertical="center"/>
    </xf>
    <xf numFmtId="4" fontId="6" fillId="3" borderId="10" xfId="0" applyNumberFormat="1" applyFont="1" applyFill="1" applyBorder="1" applyAlignment="1" applyProtection="1">
      <alignment vertical="center"/>
    </xf>
    <xf numFmtId="0" fontId="5" fillId="0" borderId="13" xfId="0" applyFont="1" applyBorder="1" applyAlignment="1" applyProtection="1">
      <alignment vertical="center"/>
    </xf>
    <xf numFmtId="0" fontId="5" fillId="0" borderId="13" xfId="0" applyFont="1" applyBorder="1" applyAlignment="1" applyProtection="1">
      <alignment horizontal="center" vertical="center"/>
    </xf>
    <xf numFmtId="3" fontId="6" fillId="0" borderId="13" xfId="0" applyNumberFormat="1" applyFont="1" applyBorder="1" applyAlignment="1" applyProtection="1">
      <alignment horizontal="center" vertical="center"/>
      <protection locked="0"/>
    </xf>
    <xf numFmtId="4" fontId="6" fillId="0" borderId="13" xfId="0" applyNumberFormat="1" applyFont="1" applyBorder="1" applyAlignment="1" applyProtection="1">
      <alignment horizontal="center" vertical="center"/>
    </xf>
    <xf numFmtId="4" fontId="6" fillId="3" borderId="13" xfId="0" applyNumberFormat="1" applyFont="1" applyFill="1" applyBorder="1" applyAlignment="1" applyProtection="1">
      <alignment vertical="center"/>
    </xf>
    <xf numFmtId="0" fontId="6" fillId="0" borderId="10"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4" fontId="6" fillId="3" borderId="16" xfId="0" applyNumberFormat="1" applyFont="1" applyFill="1" applyBorder="1" applyAlignment="1" applyProtection="1">
      <alignment vertical="center"/>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
  <sheetViews>
    <sheetView showZeros="0" workbookViewId="0">
      <selection activeCell="A13" sqref="A13"/>
    </sheetView>
  </sheetViews>
  <sheetFormatPr baseColWidth="10" defaultColWidth="9.140625" defaultRowHeight="15" x14ac:dyDescent="0.25"/>
  <cols>
    <col min="1" max="1" width="32.7109375" customWidth="1"/>
    <col min="2" max="2" width="23.7109375" customWidth="1"/>
    <col min="3" max="3" width="10.5703125" customWidth="1"/>
    <col min="4" max="4" width="14.140625" customWidth="1"/>
    <col min="5" max="5" width="10" customWidth="1"/>
    <col min="6" max="6" width="29.42578125" customWidth="1"/>
    <col min="7" max="7" width="14" customWidth="1"/>
  </cols>
  <sheetData>
    <row r="1" spans="1:7" ht="35.25" customHeight="1" thickBot="1" x14ac:dyDescent="0.3">
      <c r="A1" s="34" t="s">
        <v>3</v>
      </c>
      <c r="B1" s="4" t="s">
        <v>11</v>
      </c>
      <c r="C1" s="5" t="s">
        <v>0</v>
      </c>
      <c r="D1" s="4" t="s">
        <v>2</v>
      </c>
      <c r="E1" s="5" t="s">
        <v>1</v>
      </c>
      <c r="F1" s="5" t="s">
        <v>6</v>
      </c>
      <c r="G1" s="6" t="s">
        <v>5</v>
      </c>
    </row>
    <row r="2" spans="1:7" ht="36.75" customHeight="1" x14ac:dyDescent="0.25">
      <c r="A2" s="37" t="s">
        <v>14</v>
      </c>
      <c r="B2" s="7"/>
      <c r="C2" s="8"/>
      <c r="D2" s="9"/>
      <c r="E2" s="9"/>
      <c r="F2" s="8"/>
      <c r="G2" s="18">
        <f>C2+D2+E2</f>
        <v>0</v>
      </c>
    </row>
    <row r="3" spans="1:7" ht="36.75" customHeight="1" x14ac:dyDescent="0.25">
      <c r="A3" s="38" t="s">
        <v>15</v>
      </c>
      <c r="B3" s="10"/>
      <c r="C3" s="11"/>
      <c r="D3" s="12"/>
      <c r="E3" s="12"/>
      <c r="F3" s="11"/>
      <c r="G3" s="19">
        <f>C3+D3+E3</f>
        <v>0</v>
      </c>
    </row>
    <row r="4" spans="1:7" ht="36.75" customHeight="1" thickBot="1" x14ac:dyDescent="0.3">
      <c r="A4" s="35" t="s">
        <v>16</v>
      </c>
      <c r="B4" s="13"/>
      <c r="C4" s="14"/>
      <c r="D4" s="14"/>
      <c r="E4" s="14"/>
      <c r="F4" s="14"/>
      <c r="G4" s="20">
        <f t="shared" ref="G4" si="0">C4+D4+E4</f>
        <v>0</v>
      </c>
    </row>
    <row r="5" spans="1:7" x14ac:dyDescent="0.25">
      <c r="A5" s="15" t="s">
        <v>4</v>
      </c>
      <c r="B5" s="15"/>
      <c r="C5" s="16"/>
      <c r="D5" s="16"/>
      <c r="E5" s="16"/>
      <c r="F5" s="16"/>
      <c r="G5" s="16"/>
    </row>
    <row r="6" spans="1:7" ht="16.5" thickBot="1" x14ac:dyDescent="0.3">
      <c r="A6" s="16"/>
      <c r="B6" s="16"/>
      <c r="C6" s="16"/>
      <c r="D6" s="16"/>
      <c r="E6" s="16"/>
      <c r="F6" s="17"/>
      <c r="G6" s="16"/>
    </row>
    <row r="7" spans="1:7" ht="15.75" customHeight="1" x14ac:dyDescent="0.25">
      <c r="A7" s="52" t="s">
        <v>12</v>
      </c>
      <c r="B7" s="53"/>
      <c r="C7" s="53"/>
      <c r="D7" s="53"/>
      <c r="E7" s="53"/>
      <c r="F7" s="53"/>
      <c r="G7" s="54"/>
    </row>
    <row r="8" spans="1:7" ht="36.75" customHeight="1" thickBot="1" x14ac:dyDescent="0.3">
      <c r="A8" s="55"/>
      <c r="B8" s="56"/>
      <c r="C8" s="56"/>
      <c r="D8" s="56"/>
      <c r="E8" s="56"/>
      <c r="F8" s="56"/>
      <c r="G8" s="57"/>
    </row>
    <row r="9" spans="1:7" ht="15.75" x14ac:dyDescent="0.25">
      <c r="F9" s="3"/>
    </row>
    <row r="10" spans="1:7" ht="15.75" x14ac:dyDescent="0.25">
      <c r="F10" s="3"/>
    </row>
    <row r="11" spans="1:7" ht="15.75" x14ac:dyDescent="0.25">
      <c r="D11" s="33" t="s">
        <v>10</v>
      </c>
      <c r="E11" s="33"/>
      <c r="F11" s="3"/>
    </row>
    <row r="13" spans="1:7" ht="15.75" x14ac:dyDescent="0.25">
      <c r="C13" s="1"/>
    </row>
    <row r="14" spans="1:7" ht="15.75" x14ac:dyDescent="0.25">
      <c r="C14" s="1"/>
    </row>
    <row r="15" spans="1:7" ht="15.75" x14ac:dyDescent="0.25">
      <c r="C15" s="2"/>
    </row>
  </sheetData>
  <sheetProtection selectLockedCells="1"/>
  <protectedRanges>
    <protectedRange algorithmName="SHA-512" hashValue="VJldhhe8En7ris2HMbNgW/D8hf9MEp9rE6Pco0JuaiuWRGZItH0QWcyGUnAR6JVkxpff+aCjVMjRHUP9w9raBQ==" saltValue="snVM4Rlk3WI6IWjp/O2Rwg==" spinCount="100000" sqref="A1:F4" name="Plage1"/>
  </protectedRanges>
  <mergeCells count="1">
    <mergeCell ref="A7:G8"/>
  </mergeCells>
  <pageMargins left="0.23622047244094491" right="0.23622047244094491" top="0.74803149606299213" bottom="0.74803149606299213" header="0.31496062992125984" footer="0.31496062992125984"/>
  <pageSetup paperSize="9" orientation="landscape" r:id="rId1"/>
  <headerFooter>
    <oddHeader>&amp;L&amp;G&amp;C&amp;"Times New Roman,Gras"&amp;14BORDEREAU DES PRIX UNITAIRES</oddHeader>
    <oddFooter>&amp;CAO 2019-6  -  Traitement des déchets pollués par le plâtre 2020-2021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
  <sheetViews>
    <sheetView showZeros="0" tabSelected="1" workbookViewId="0">
      <selection activeCell="F13" sqref="F13"/>
    </sheetView>
  </sheetViews>
  <sheetFormatPr baseColWidth="10" defaultRowHeight="15" x14ac:dyDescent="0.25"/>
  <cols>
    <col min="1" max="1" width="30.5703125" style="16" customWidth="1"/>
    <col min="2" max="2" width="22.7109375" style="16" customWidth="1"/>
    <col min="3" max="3" width="14.85546875" style="16" customWidth="1"/>
    <col min="4" max="4" width="15.42578125" style="16" customWidth="1"/>
    <col min="5" max="5" width="17.5703125" style="16" customWidth="1"/>
    <col min="6" max="6" width="20.140625" style="16" customWidth="1"/>
    <col min="7" max="16384" width="11.42578125" style="16"/>
  </cols>
  <sheetData>
    <row r="1" spans="1:10" ht="36" customHeight="1" thickBot="1" x14ac:dyDescent="0.3">
      <c r="A1" s="31"/>
      <c r="B1" s="50" t="str">
        <f>+BPU!B1</f>
        <v>Mode &amp; Site de Traitement</v>
      </c>
      <c r="C1" s="21" t="s">
        <v>7</v>
      </c>
      <c r="D1" s="23" t="s">
        <v>8</v>
      </c>
      <c r="E1" s="32" t="s">
        <v>9</v>
      </c>
      <c r="F1" s="32" t="s">
        <v>13</v>
      </c>
    </row>
    <row r="2" spans="1:10" ht="44.25" customHeight="1" x14ac:dyDescent="0.25">
      <c r="A2" s="39" t="str">
        <f>BPU!A2</f>
        <v>Briques plâtrières</v>
      </c>
      <c r="B2" s="40">
        <f>BPU!B2</f>
        <v>0</v>
      </c>
      <c r="C2" s="48">
        <f>1800/2</f>
        <v>900</v>
      </c>
      <c r="D2" s="41">
        <f>BPU!G2</f>
        <v>0</v>
      </c>
      <c r="E2" s="42">
        <f>D2*C2</f>
        <v>0</v>
      </c>
      <c r="F2" s="42">
        <f>+E2*2</f>
        <v>0</v>
      </c>
      <c r="G2" s="22"/>
      <c r="H2" s="22"/>
      <c r="I2" s="22"/>
      <c r="J2" s="22"/>
    </row>
    <row r="3" spans="1:10" ht="44.25" customHeight="1" x14ac:dyDescent="0.25">
      <c r="A3" s="43" t="str">
        <f>BPU!A3</f>
        <v xml:space="preserve">Plaques et Carreaux de plâtre </v>
      </c>
      <c r="B3" s="44">
        <f>BPU!B3</f>
        <v>0</v>
      </c>
      <c r="C3" s="45">
        <v>900</v>
      </c>
      <c r="D3" s="46">
        <f>BPU!G3</f>
        <v>0</v>
      </c>
      <c r="E3" s="47">
        <f>D3*C3</f>
        <v>0</v>
      </c>
      <c r="F3" s="47">
        <f t="shared" ref="F3:F4" si="0">+E3*2</f>
        <v>0</v>
      </c>
      <c r="G3" s="22"/>
      <c r="H3" s="22"/>
      <c r="I3" s="22"/>
      <c r="J3" s="22"/>
    </row>
    <row r="4" spans="1:10" ht="44.25" customHeight="1" thickBot="1" x14ac:dyDescent="0.3">
      <c r="A4" s="36" t="str">
        <f>BPU!A4</f>
        <v>Déchets déclassés</v>
      </c>
      <c r="B4" s="24">
        <f>BPU!B4</f>
        <v>0</v>
      </c>
      <c r="C4" s="49">
        <v>200</v>
      </c>
      <c r="D4" s="25">
        <f>BPU!G4</f>
        <v>0</v>
      </c>
      <c r="E4" s="26">
        <f t="shared" ref="E4" si="1">D4*C4</f>
        <v>0</v>
      </c>
      <c r="F4" s="51">
        <f t="shared" si="0"/>
        <v>0</v>
      </c>
      <c r="G4" s="22"/>
      <c r="H4" s="22"/>
      <c r="I4" s="22"/>
      <c r="J4" s="22"/>
    </row>
    <row r="5" spans="1:10" ht="29.25" customHeight="1" thickBot="1" x14ac:dyDescent="0.3">
      <c r="A5" s="27"/>
      <c r="B5" s="28"/>
      <c r="C5" s="28"/>
      <c r="D5" s="29"/>
      <c r="E5" s="30">
        <f>SUM(E2:E4)</f>
        <v>0</v>
      </c>
      <c r="F5" s="30">
        <f t="shared" ref="F5" si="2">+E5*4</f>
        <v>0</v>
      </c>
    </row>
    <row r="9" spans="1:10" x14ac:dyDescent="0.25">
      <c r="D9" s="16" t="s">
        <v>10</v>
      </c>
    </row>
  </sheetData>
  <protectedRanges>
    <protectedRange algorithmName="SHA-512" hashValue="t5ZwxgbkgHFDwkyKxi0aPsndQy7sgdd1iDqa7l7Fcz9HtHMfAWdZhyoVoSK1rRtQq8dkBfRb+GeEQbHDUhCjFA==" saltValue="6NJ5zR0Zw9kVImvjKF9PgA==" spinCount="100000" sqref="C1:C4" name="Plage2"/>
  </protectedRanges>
  <pageMargins left="0.70866141732283472" right="0.70866141732283472" top="0.74803149606299213" bottom="0.74803149606299213" header="0.31496062992125984" footer="0.31496062992125984"/>
  <pageSetup paperSize="9" orientation="landscape" r:id="rId1"/>
  <headerFooter>
    <oddHeader>&amp;L&amp;G&amp;C&amp;"-,Gras"&amp;14DEVIS ESTIMATIF</oddHeader>
    <oddFooter>&amp;CAO 2019-6 Traitement des déchets pollués par le plâtre 2020-2021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BPU</vt:lpstr>
      <vt:lpstr>Devis Estimatif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2019-10-25T13:49:30Z</dcterms:modified>
</cp:coreProperties>
</file>